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3" i="1" l="1"/>
  <c r="U4" i="1"/>
  <c r="U5" i="1"/>
  <c r="U6" i="1"/>
  <c r="V6" i="1"/>
  <c r="T6" i="1"/>
  <c r="R6" i="1"/>
  <c r="T5" i="1"/>
  <c r="R5" i="1"/>
  <c r="T4" i="1"/>
  <c r="R4" i="1"/>
  <c r="T3" i="1"/>
  <c r="R3" i="1"/>
  <c r="H10" i="1"/>
  <c r="H9" i="1"/>
  <c r="H8" i="1"/>
  <c r="M6" i="1"/>
  <c r="M5" i="1"/>
  <c r="M4" i="1"/>
  <c r="M3" i="1"/>
  <c r="K6" i="1"/>
  <c r="K5" i="1"/>
  <c r="K4" i="1"/>
  <c r="K3" i="1"/>
  <c r="N6" i="1"/>
  <c r="D6" i="1"/>
  <c r="D5" i="1"/>
  <c r="D4" i="1"/>
  <c r="D3" i="1"/>
  <c r="F6" i="1"/>
  <c r="G6" i="1" s="1"/>
  <c r="F5" i="1"/>
  <c r="G5" i="1" s="1"/>
  <c r="F4" i="1"/>
  <c r="G4" i="1" s="1"/>
  <c r="F3" i="1"/>
  <c r="G3" i="1" s="1"/>
  <c r="V4" i="1" l="1"/>
  <c r="V3" i="1"/>
  <c r="V5" i="1"/>
  <c r="H3" i="1"/>
  <c r="O5" i="1"/>
  <c r="O6" i="1"/>
  <c r="N3" i="1"/>
  <c r="H4" i="1"/>
  <c r="O4" i="1"/>
  <c r="N4" i="1"/>
  <c r="H5" i="1"/>
  <c r="N5" i="1"/>
  <c r="O3" i="1"/>
  <c r="H6" i="1"/>
</calcChain>
</file>

<file path=xl/sharedStrings.xml><?xml version="1.0" encoding="utf-8"?>
<sst xmlns="http://schemas.openxmlformats.org/spreadsheetml/2006/main" count="35" uniqueCount="24">
  <si>
    <t># Yr</t>
  </si>
  <si>
    <t>P/N</t>
  </si>
  <si>
    <t xml:space="preserve">Cost </t>
  </si>
  <si>
    <t>List</t>
  </si>
  <si>
    <t>List Lic/yr</t>
  </si>
  <si>
    <t>TTL Margin</t>
  </si>
  <si>
    <t>KL4863AANFR</t>
  </si>
  <si>
    <t>KL1161ACKFS</t>
  </si>
  <si>
    <t>KL4863AANDR</t>
  </si>
  <si>
    <t>KL1161ACKDS</t>
  </si>
  <si>
    <t>KL4863AANTR</t>
  </si>
  <si>
    <t>KL1161ACKTS</t>
  </si>
  <si>
    <t>Cost Ext</t>
  </si>
  <si>
    <t>List Ext</t>
  </si>
  <si>
    <t>KES 20</t>
  </si>
  <si>
    <t>x2</t>
  </si>
  <si>
    <t>Cost</t>
  </si>
  <si>
    <t>Cost x2</t>
  </si>
  <si>
    <t>Credit card Fees:</t>
  </si>
  <si>
    <t>KAV 10 NEW</t>
  </si>
  <si>
    <t>KL1161ACKFR</t>
  </si>
  <si>
    <t>KL1161ACKDR</t>
  </si>
  <si>
    <t>KL1161ACKTR</t>
  </si>
  <si>
    <t>KAV 10 RENEW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</si>
</sst>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C1" workbookViewId="0">
      <selection activeCell="O14" sqref="O14"/>
    </sheetView>
  </sheetViews>
  <sheetFormatPr defaultRowHeight="15" x14ac:dyDescent="0.25"/>
  <cols>
    <col min="1" max="1" width="4.28515625" style="1" bestFit="1" customWidth="1"/>
    <col min="2" max="2" width="13.5703125" style="1" bestFit="1" customWidth="1"/>
    <col min="3" max="3" width="6.5703125" style="1" bestFit="1" customWidth="1"/>
    <col min="4" max="4" width="8" style="1" bestFit="1" customWidth="1"/>
    <col min="5" max="5" width="6.5703125" style="1" bestFit="1" customWidth="1"/>
    <col min="6" max="6" width="9.85546875" style="1" customWidth="1"/>
    <col min="7" max="7" width="9.28515625" style="1" bestFit="1" customWidth="1"/>
    <col min="8" max="8" width="10.5703125" style="1" bestFit="1" customWidth="1"/>
    <col min="9" max="9" width="12.85546875" style="1" bestFit="1" customWidth="1"/>
    <col min="10" max="10" width="9.42578125" style="1" customWidth="1"/>
    <col min="11" max="11" width="9.5703125" style="1" customWidth="1"/>
    <col min="12" max="12" width="8.5703125" style="1" customWidth="1"/>
    <col min="13" max="13" width="8" style="1" customWidth="1"/>
    <col min="14" max="14" width="9.28515625" style="1" bestFit="1" customWidth="1"/>
    <col min="15" max="15" width="10.5703125" style="1" bestFit="1" customWidth="1"/>
    <col min="16" max="16" width="13.85546875" style="1" customWidth="1"/>
    <col min="22" max="22" width="10.28515625" customWidth="1"/>
  </cols>
  <sheetData>
    <row r="1" spans="1:22" ht="15.75" thickBot="1" x14ac:dyDescent="0.3">
      <c r="B1" s="6" t="s">
        <v>14</v>
      </c>
      <c r="C1" s="7"/>
      <c r="D1" s="7"/>
      <c r="E1" s="7"/>
      <c r="F1" s="7"/>
      <c r="G1" s="7"/>
      <c r="H1" s="8"/>
      <c r="I1" s="6" t="s">
        <v>19</v>
      </c>
      <c r="J1" s="7"/>
      <c r="K1" s="7"/>
      <c r="L1" s="7"/>
      <c r="M1" s="7"/>
      <c r="N1" s="7"/>
      <c r="O1" s="8"/>
      <c r="P1" s="6" t="s">
        <v>23</v>
      </c>
      <c r="Q1" s="7"/>
      <c r="R1" s="7"/>
      <c r="S1" s="7"/>
      <c r="T1" s="7"/>
      <c r="U1" s="7"/>
      <c r="V1" s="8"/>
    </row>
    <row r="2" spans="1:22" s="2" customFormat="1" x14ac:dyDescent="0.25">
      <c r="A2" s="5" t="s">
        <v>0</v>
      </c>
      <c r="B2" s="18" t="s">
        <v>1</v>
      </c>
      <c r="C2" s="19" t="s">
        <v>2</v>
      </c>
      <c r="D2" s="19" t="s">
        <v>12</v>
      </c>
      <c r="E2" s="19" t="s">
        <v>3</v>
      </c>
      <c r="F2" s="19" t="s">
        <v>13</v>
      </c>
      <c r="G2" s="19" t="s">
        <v>4</v>
      </c>
      <c r="H2" s="20" t="s">
        <v>5</v>
      </c>
      <c r="I2" s="9" t="s">
        <v>1</v>
      </c>
      <c r="J2" s="5" t="s">
        <v>16</v>
      </c>
      <c r="K2" s="5" t="s">
        <v>17</v>
      </c>
      <c r="L2" s="5" t="s">
        <v>3</v>
      </c>
      <c r="M2" s="5" t="s">
        <v>15</v>
      </c>
      <c r="N2" s="5" t="s">
        <v>4</v>
      </c>
      <c r="O2" s="10" t="s">
        <v>5</v>
      </c>
      <c r="P2" s="9" t="s">
        <v>1</v>
      </c>
      <c r="Q2" s="5" t="s">
        <v>16</v>
      </c>
      <c r="R2" s="5" t="s">
        <v>17</v>
      </c>
      <c r="S2" s="5" t="s">
        <v>3</v>
      </c>
      <c r="T2" s="5" t="s">
        <v>15</v>
      </c>
      <c r="U2" s="5" t="s">
        <v>4</v>
      </c>
      <c r="V2" s="10" t="s">
        <v>5</v>
      </c>
    </row>
    <row r="3" spans="1:22" x14ac:dyDescent="0.25">
      <c r="A3" s="17">
        <v>1</v>
      </c>
      <c r="B3" s="11" t="s">
        <v>6</v>
      </c>
      <c r="C3" s="12">
        <v>18.18</v>
      </c>
      <c r="D3" s="12">
        <f>C3*20</f>
        <v>363.6</v>
      </c>
      <c r="E3" s="12">
        <v>26.44</v>
      </c>
      <c r="F3" s="12">
        <f>E3*20</f>
        <v>528.80000000000007</v>
      </c>
      <c r="G3" s="12">
        <f>F3/20/A3</f>
        <v>26.440000000000005</v>
      </c>
      <c r="H3" s="13">
        <f>F3-D3</f>
        <v>165.20000000000005</v>
      </c>
      <c r="I3" s="11" t="s">
        <v>7</v>
      </c>
      <c r="J3" s="17">
        <v>141.41</v>
      </c>
      <c r="K3" s="12">
        <f>J3*2</f>
        <v>282.82</v>
      </c>
      <c r="L3" s="12">
        <v>179.95</v>
      </c>
      <c r="M3" s="12">
        <f>L3*2</f>
        <v>359.9</v>
      </c>
      <c r="N3" s="12">
        <f>M3/20/A3</f>
        <v>17.994999999999997</v>
      </c>
      <c r="O3" s="13">
        <f>M3-K3</f>
        <v>77.079999999999984</v>
      </c>
      <c r="P3" s="11" t="s">
        <v>20</v>
      </c>
      <c r="Q3" s="12">
        <v>102.12</v>
      </c>
      <c r="R3" s="12">
        <f>Q3*2</f>
        <v>204.24</v>
      </c>
      <c r="S3" s="12">
        <v>129.94999999999999</v>
      </c>
      <c r="T3" s="12">
        <f>S3*2</f>
        <v>259.89999999999998</v>
      </c>
      <c r="U3" s="12">
        <f>T3/20/A3</f>
        <v>12.994999999999999</v>
      </c>
      <c r="V3" s="13">
        <f>T3-R3</f>
        <v>55.659999999999968</v>
      </c>
    </row>
    <row r="4" spans="1:22" x14ac:dyDescent="0.25">
      <c r="A4" s="17">
        <v>2</v>
      </c>
      <c r="B4" s="11" t="s">
        <v>8</v>
      </c>
      <c r="C4" s="12">
        <v>27.28</v>
      </c>
      <c r="D4" s="12">
        <f t="shared" ref="D4:D6" si="0">C4*20</f>
        <v>545.6</v>
      </c>
      <c r="E4" s="12">
        <v>39.67</v>
      </c>
      <c r="F4" s="12">
        <f t="shared" ref="F4:F6" si="1">E4*20</f>
        <v>793.40000000000009</v>
      </c>
      <c r="G4" s="12">
        <f t="shared" ref="G4:G6" si="2">F4/20/A4</f>
        <v>19.835000000000001</v>
      </c>
      <c r="H4" s="13">
        <f t="shared" ref="H4:H6" si="3">F4-D4</f>
        <v>247.80000000000007</v>
      </c>
      <c r="I4" s="11" t="s">
        <v>9</v>
      </c>
      <c r="J4" s="17">
        <v>212.15</v>
      </c>
      <c r="K4" s="12">
        <f t="shared" ref="K4:K6" si="4">J4*2</f>
        <v>424.3</v>
      </c>
      <c r="L4" s="12">
        <v>269.95</v>
      </c>
      <c r="M4" s="12">
        <f t="shared" ref="M4:M6" si="5">L4*2</f>
        <v>539.9</v>
      </c>
      <c r="N4" s="12">
        <f>M4/20/A4</f>
        <v>13.497499999999999</v>
      </c>
      <c r="O4" s="13">
        <f>M4-K4</f>
        <v>115.59999999999997</v>
      </c>
      <c r="P4" s="11" t="s">
        <v>21</v>
      </c>
      <c r="Q4" s="12">
        <v>149.27000000000001</v>
      </c>
      <c r="R4" s="12">
        <f t="shared" ref="R4:R6" si="6">Q4*2</f>
        <v>298.54000000000002</v>
      </c>
      <c r="S4" s="12">
        <v>189.95</v>
      </c>
      <c r="T4" s="12">
        <f t="shared" ref="T4:T6" si="7">S4*2</f>
        <v>379.9</v>
      </c>
      <c r="U4" s="12">
        <f>T4/20/A4</f>
        <v>9.4974999999999987</v>
      </c>
      <c r="V4" s="13">
        <f>T4-R4</f>
        <v>81.359999999999957</v>
      </c>
    </row>
    <row r="5" spans="1:22" x14ac:dyDescent="0.25">
      <c r="A5" s="17">
        <v>3</v>
      </c>
      <c r="B5" s="11" t="s">
        <v>10</v>
      </c>
      <c r="C5" s="12">
        <v>36.82</v>
      </c>
      <c r="D5" s="12">
        <f t="shared" si="0"/>
        <v>736.4</v>
      </c>
      <c r="E5" s="12">
        <v>53.55</v>
      </c>
      <c r="F5" s="12">
        <f t="shared" si="1"/>
        <v>1071</v>
      </c>
      <c r="G5" s="12">
        <f t="shared" si="2"/>
        <v>17.849999999999998</v>
      </c>
      <c r="H5" s="13">
        <f t="shared" si="3"/>
        <v>334.6</v>
      </c>
      <c r="I5" s="11" t="s">
        <v>11</v>
      </c>
      <c r="J5" s="17">
        <v>282.87</v>
      </c>
      <c r="K5" s="12">
        <f t="shared" si="4"/>
        <v>565.74</v>
      </c>
      <c r="L5" s="12">
        <v>359.95</v>
      </c>
      <c r="M5" s="12">
        <f t="shared" si="5"/>
        <v>719.9</v>
      </c>
      <c r="N5" s="12">
        <f>M5/20/A5</f>
        <v>11.998333333333333</v>
      </c>
      <c r="O5" s="13">
        <f>M5-K5</f>
        <v>154.15999999999997</v>
      </c>
      <c r="P5" s="11" t="s">
        <v>22</v>
      </c>
      <c r="Q5" s="12">
        <v>204.29</v>
      </c>
      <c r="R5" s="12">
        <f t="shared" si="6"/>
        <v>408.58</v>
      </c>
      <c r="S5" s="12">
        <v>259.95</v>
      </c>
      <c r="T5" s="12">
        <f t="shared" si="7"/>
        <v>519.9</v>
      </c>
      <c r="U5" s="12">
        <f>T5/20/A5</f>
        <v>8.6649999999999991</v>
      </c>
      <c r="V5" s="13">
        <f>T5-R5</f>
        <v>111.32</v>
      </c>
    </row>
    <row r="6" spans="1:22" ht="15.75" thickBot="1" x14ac:dyDescent="0.3">
      <c r="A6" s="1">
        <v>0.1</v>
      </c>
      <c r="B6" s="14"/>
      <c r="C6" s="15"/>
      <c r="D6" s="15">
        <f t="shared" si="0"/>
        <v>0</v>
      </c>
      <c r="E6" s="15"/>
      <c r="F6" s="15">
        <f t="shared" si="1"/>
        <v>0</v>
      </c>
      <c r="G6" s="15">
        <f t="shared" si="2"/>
        <v>0</v>
      </c>
      <c r="H6" s="16">
        <f t="shared" si="3"/>
        <v>0</v>
      </c>
      <c r="I6" s="14"/>
      <c r="J6" s="21"/>
      <c r="K6" s="15">
        <f t="shared" si="4"/>
        <v>0</v>
      </c>
      <c r="L6" s="15"/>
      <c r="M6" s="15">
        <f t="shared" si="5"/>
        <v>0</v>
      </c>
      <c r="N6" s="15">
        <f>M6/20/A6</f>
        <v>0</v>
      </c>
      <c r="O6" s="16">
        <f>M6-K6</f>
        <v>0</v>
      </c>
      <c r="P6" s="14"/>
      <c r="Q6" s="15"/>
      <c r="R6" s="15">
        <f t="shared" si="6"/>
        <v>0</v>
      </c>
      <c r="S6" s="15"/>
      <c r="T6" s="15">
        <f t="shared" si="7"/>
        <v>0</v>
      </c>
      <c r="U6" s="15">
        <f>T6/20/A6</f>
        <v>0</v>
      </c>
      <c r="V6" s="16">
        <f>T6-R6</f>
        <v>0</v>
      </c>
    </row>
    <row r="7" spans="1:22" x14ac:dyDescent="0.25">
      <c r="C7" s="3"/>
      <c r="D7" s="3"/>
      <c r="E7" s="3"/>
      <c r="F7" s="3"/>
      <c r="G7" s="3"/>
      <c r="H7" s="3"/>
      <c r="K7" s="3"/>
      <c r="L7" s="3"/>
      <c r="M7" s="3"/>
      <c r="N7" s="3"/>
      <c r="O7" s="3"/>
      <c r="P7" s="3"/>
      <c r="Q7" s="4"/>
      <c r="R7" s="4"/>
      <c r="S7" s="4"/>
      <c r="T7" s="4"/>
    </row>
    <row r="8" spans="1:22" x14ac:dyDescent="0.25">
      <c r="C8" s="3"/>
      <c r="D8" s="3"/>
      <c r="E8" s="3"/>
      <c r="F8" s="22" t="s">
        <v>18</v>
      </c>
      <c r="G8" s="1">
        <v>1</v>
      </c>
      <c r="H8" s="3">
        <f>F3*0.029 + 0.3</f>
        <v>15.635200000000003</v>
      </c>
      <c r="K8" s="3"/>
      <c r="L8" s="3"/>
      <c r="M8" s="3"/>
      <c r="N8" s="3"/>
      <c r="O8" s="3"/>
      <c r="P8" s="3"/>
      <c r="Q8" s="4"/>
      <c r="R8" s="4"/>
      <c r="S8" s="4"/>
      <c r="T8" s="4"/>
    </row>
    <row r="9" spans="1:22" x14ac:dyDescent="0.25">
      <c r="C9" s="3"/>
      <c r="D9" s="3"/>
      <c r="E9" s="3"/>
      <c r="F9" s="3"/>
      <c r="G9" s="23">
        <v>2</v>
      </c>
      <c r="H9" s="3">
        <f t="shared" ref="H9:H10" si="8">F4*0.029 + 0.3</f>
        <v>23.308600000000006</v>
      </c>
      <c r="K9" s="3"/>
      <c r="L9" s="3"/>
      <c r="M9" s="3"/>
      <c r="N9" s="3"/>
      <c r="O9" s="3"/>
      <c r="P9" s="3"/>
      <c r="Q9" s="4"/>
      <c r="R9" s="4"/>
      <c r="S9" s="4"/>
      <c r="T9" s="4"/>
    </row>
    <row r="10" spans="1:22" x14ac:dyDescent="0.25">
      <c r="C10" s="3"/>
      <c r="D10" s="3"/>
      <c r="E10" s="3"/>
      <c r="F10" s="3"/>
      <c r="G10" s="23">
        <v>3</v>
      </c>
      <c r="H10" s="3">
        <f t="shared" si="8"/>
        <v>31.359000000000002</v>
      </c>
      <c r="K10" s="3"/>
      <c r="L10" s="3"/>
      <c r="M10" s="3"/>
      <c r="N10" s="3"/>
      <c r="O10" s="3"/>
      <c r="P10" s="3"/>
      <c r="Q10" s="4"/>
      <c r="R10" s="4"/>
      <c r="S10" s="4"/>
      <c r="T10" s="4"/>
    </row>
    <row r="11" spans="1:22" x14ac:dyDescent="0.25">
      <c r="C11" s="3"/>
      <c r="D11" s="3"/>
      <c r="E11" s="3"/>
      <c r="F11" s="3"/>
      <c r="G11" s="3"/>
      <c r="H11" s="3"/>
      <c r="K11" s="3"/>
      <c r="L11" s="3"/>
      <c r="M11" s="3"/>
      <c r="N11" s="3"/>
      <c r="O11" s="3"/>
      <c r="P11" s="3"/>
      <c r="Q11" s="4"/>
      <c r="R11" s="4"/>
      <c r="S11" s="4"/>
      <c r="T11" s="4"/>
    </row>
    <row r="12" spans="1:22" x14ac:dyDescent="0.25">
      <c r="C12" s="3"/>
      <c r="D12" s="3"/>
      <c r="E12" s="3"/>
      <c r="F12" s="3"/>
      <c r="G12" s="3"/>
      <c r="H12" s="3"/>
      <c r="K12" s="3"/>
      <c r="L12" s="3"/>
      <c r="M12" s="3"/>
      <c r="N12" s="3"/>
      <c r="O12" s="3"/>
      <c r="P12" s="3"/>
      <c r="Q12" s="4"/>
      <c r="R12" s="4"/>
      <c r="S12" s="4"/>
      <c r="T12" s="4"/>
    </row>
    <row r="13" spans="1:22" x14ac:dyDescent="0.25">
      <c r="C13" s="3"/>
      <c r="D13" s="3"/>
      <c r="E13" s="3"/>
      <c r="F13" s="3"/>
      <c r="G13" s="3"/>
      <c r="H13" s="3"/>
      <c r="K13" s="3"/>
      <c r="L13" s="3"/>
      <c r="M13" s="3"/>
      <c r="N13" s="3"/>
      <c r="O13" s="3"/>
      <c r="P13" s="3"/>
      <c r="Q13" s="4"/>
      <c r="R13" s="4"/>
      <c r="S13" s="4"/>
      <c r="T13" s="4"/>
    </row>
    <row r="14" spans="1:22" x14ac:dyDescent="0.25">
      <c r="C14" s="3"/>
      <c r="D14" s="3"/>
      <c r="E14" s="3"/>
      <c r="F14" s="3"/>
      <c r="G14" s="3"/>
      <c r="H14" s="3"/>
      <c r="K14" s="3"/>
      <c r="L14" s="3"/>
      <c r="M14" s="3"/>
      <c r="N14" s="3"/>
      <c r="O14" s="3"/>
      <c r="P14" s="3"/>
      <c r="Q14" s="4"/>
      <c r="R14" s="4"/>
      <c r="S14" s="4"/>
      <c r="T14" s="4"/>
    </row>
    <row r="15" spans="1:22" x14ac:dyDescent="0.25">
      <c r="C15" s="3"/>
      <c r="D15" s="3"/>
      <c r="E15" s="3"/>
      <c r="F15" s="3"/>
      <c r="G15" s="3"/>
      <c r="H15" s="3"/>
      <c r="K15" s="3"/>
      <c r="L15" s="3"/>
      <c r="M15" s="3"/>
      <c r="N15" s="3"/>
      <c r="O15" s="3"/>
      <c r="P15" s="3"/>
      <c r="Q15" s="4"/>
      <c r="R15" s="4"/>
      <c r="S15" s="4"/>
      <c r="T15" s="4"/>
    </row>
  </sheetData>
  <mergeCells count="3">
    <mergeCell ref="B1:H1"/>
    <mergeCell ref="I1:O1"/>
    <mergeCell ref="P1:V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2015-06-17T18:48:58Z</dcterms:created>
  <dcterms:modified xsi:type="dcterms:W3CDTF">2015-06-18T02:09:57Z</dcterms:modified>
</cp:coreProperties>
</file>